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KS-KondrashkinaEA</author>
  </authors>
  <commentList>
    <comment ref="A26" authorId="0">
      <text>
        <r>
          <rPr>
            <b/>
            <sz val="8"/>
            <rFont val="Tahoma"/>
            <family val="0"/>
          </rPr>
          <t>KS-KondrashkinaEA:</t>
        </r>
        <r>
          <rPr>
            <sz val="8"/>
            <rFont val="Tahoma"/>
            <family val="0"/>
          </rPr>
          <t xml:space="preserve">
Всего выплачено за апрель:
</t>
        </r>
      </text>
    </comment>
    <comment ref="A30" authorId="0">
      <text>
        <r>
          <rPr>
            <b/>
            <sz val="8"/>
            <rFont val="Tahoma"/>
            <family val="0"/>
          </rPr>
          <t>KS-KondrashkinaEA:</t>
        </r>
        <r>
          <rPr>
            <sz val="8"/>
            <rFont val="Tahoma"/>
            <family val="0"/>
          </rPr>
          <t xml:space="preserve">
К выплате за апрель:
</t>
        </r>
      </text>
    </comment>
  </commentList>
</comments>
</file>

<file path=xl/sharedStrings.xml><?xml version="1.0" encoding="utf-8"?>
<sst xmlns="http://schemas.openxmlformats.org/spreadsheetml/2006/main" count="37" uniqueCount="36">
  <si>
    <t>Организация</t>
  </si>
  <si>
    <t>Структурное подразделение</t>
  </si>
  <si>
    <t>Период начисления</t>
  </si>
  <si>
    <t>Расчетный листок</t>
  </si>
  <si>
    <t>Работник</t>
  </si>
  <si>
    <t>(Фамилия, имя, отчество)</t>
  </si>
  <si>
    <t>Табельный номер</t>
  </si>
  <si>
    <t>-</t>
  </si>
  <si>
    <t xml:space="preserve">Всего начислено: </t>
  </si>
  <si>
    <t>в том числе (по видам выплат):</t>
  </si>
  <si>
    <t>оклад</t>
  </si>
  <si>
    <t>Период</t>
  </si>
  <si>
    <t>Дни (часы)</t>
  </si>
  <si>
    <t>пособие по нетрудоспособности</t>
  </si>
  <si>
    <t>01.04.-15.04</t>
  </si>
  <si>
    <t>16.04.-30.04</t>
  </si>
  <si>
    <t>Сумма</t>
  </si>
  <si>
    <t>Всего удержано:</t>
  </si>
  <si>
    <t xml:space="preserve">НДФЛ с начисленного дохода </t>
  </si>
  <si>
    <t>в том числе (по видам удержаний)</t>
  </si>
  <si>
    <t>Всего выплачено:</t>
  </si>
  <si>
    <t>в натуральной форме</t>
  </si>
  <si>
    <t>Справочно:</t>
  </si>
  <si>
    <t>Доход работника с начала года:</t>
  </si>
  <si>
    <t>Применено вычетов по НДФЛ:</t>
  </si>
  <si>
    <t>К выплате:</t>
  </si>
  <si>
    <t>ООО "Альфа"</t>
  </si>
  <si>
    <t>Отдел продаж</t>
  </si>
  <si>
    <t>Иванов Иван Иванович</t>
  </si>
  <si>
    <t>002</t>
  </si>
  <si>
    <t>Апрель 2018 г.</t>
  </si>
  <si>
    <t>10 дн.</t>
  </si>
  <si>
    <t>8 дн.</t>
  </si>
  <si>
    <t>3 дн.</t>
  </si>
  <si>
    <t>16.04-18.04</t>
  </si>
  <si>
    <t>по расчетной ведомости  N1 от 22.04.2018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</si>
</sst>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2"/>
      <name val="Arial Cyr"/>
      <family val="0"/>
    </font>
    <font>
      <b/>
      <sz val="10"/>
      <color indexed="62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4" fillId="0" borderId="15" xfId="0" applyFont="1" applyBorder="1" applyAlignment="1">
      <alignment horizontal="left"/>
    </xf>
    <xf numFmtId="49" fontId="24" fillId="0" borderId="16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164" fontId="25" fillId="0" borderId="20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>
      <alignment/>
    </xf>
    <xf numFmtId="0" fontId="24" fillId="0" borderId="0" xfId="0" applyFont="1" applyFill="1" applyAlignment="1">
      <alignment horizontal="center"/>
    </xf>
    <xf numFmtId="164" fontId="25" fillId="0" borderId="20" xfId="0" applyNumberFormat="1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165" fontId="24" fillId="0" borderId="0" xfId="0" applyNumberFormat="1" applyFont="1" applyBorder="1" applyAlignment="1">
      <alignment/>
    </xf>
    <xf numFmtId="16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="150" zoomScaleNormal="150" zoomScalePageLayoutView="0" workbookViewId="0" topLeftCell="A1">
      <selection activeCell="G27" sqref="G27"/>
    </sheetView>
  </sheetViews>
  <sheetFormatPr defaultColWidth="9.00390625" defaultRowHeight="12.75"/>
  <cols>
    <col min="1" max="1" width="10.625" style="0" customWidth="1"/>
    <col min="2" max="2" width="13.25390625" style="0" customWidth="1"/>
    <col min="4" max="4" width="12.75390625" style="0" customWidth="1"/>
    <col min="5" max="5" width="10.125" style="0" customWidth="1"/>
    <col min="6" max="6" width="10.75390625" style="0" customWidth="1"/>
    <col min="7" max="7" width="8.875" style="0" customWidth="1"/>
    <col min="8" max="8" width="7.00390625" style="0" customWidth="1"/>
    <col min="9" max="9" width="2.125" style="0" customWidth="1"/>
    <col min="10" max="10" width="10.75390625" style="0" customWidth="1"/>
    <col min="13" max="13" width="9.375" style="0" customWidth="1"/>
  </cols>
  <sheetData>
    <row r="2" spans="1:9" ht="13.5" customHeight="1">
      <c r="A2" s="21" t="s">
        <v>0</v>
      </c>
      <c r="B2" s="21"/>
      <c r="C2" s="25" t="s">
        <v>26</v>
      </c>
      <c r="D2" s="25"/>
      <c r="E2" s="25"/>
      <c r="F2" s="25"/>
      <c r="G2" s="25"/>
      <c r="H2" s="25"/>
      <c r="I2" s="25"/>
    </row>
    <row r="3" spans="1:9" ht="10.5" customHeight="1">
      <c r="A3" s="1"/>
      <c r="B3" s="1"/>
      <c r="C3" s="6"/>
      <c r="D3" s="6"/>
      <c r="E3" s="6"/>
      <c r="F3" s="6"/>
      <c r="G3" s="6"/>
      <c r="H3" s="6"/>
      <c r="I3" s="6"/>
    </row>
    <row r="4" spans="1:9" ht="24.75" customHeight="1">
      <c r="A4" s="22" t="s">
        <v>1</v>
      </c>
      <c r="B4" s="22"/>
      <c r="C4" s="25" t="s">
        <v>27</v>
      </c>
      <c r="D4" s="25"/>
      <c r="E4" s="25"/>
      <c r="F4" s="25"/>
      <c r="G4" s="25"/>
      <c r="H4" s="25"/>
      <c r="I4" s="25"/>
    </row>
    <row r="6" spans="1:9" ht="18" customHeight="1">
      <c r="A6" s="21" t="s">
        <v>4</v>
      </c>
      <c r="B6" s="21"/>
      <c r="C6" s="25" t="s">
        <v>28</v>
      </c>
      <c r="D6" s="25"/>
      <c r="E6" s="25"/>
      <c r="F6" s="25"/>
      <c r="G6" s="24" t="s">
        <v>6</v>
      </c>
      <c r="H6" s="26" t="s">
        <v>29</v>
      </c>
      <c r="I6" s="27"/>
    </row>
    <row r="7" spans="2:9" ht="12.75">
      <c r="B7" s="3"/>
      <c r="C7" s="16" t="s">
        <v>5</v>
      </c>
      <c r="D7" s="16"/>
      <c r="E7" s="16"/>
      <c r="F7" s="16"/>
      <c r="G7" s="24"/>
      <c r="H7" s="28"/>
      <c r="I7" s="29"/>
    </row>
    <row r="8" spans="3:7" ht="30.75" customHeight="1">
      <c r="C8" s="23" t="s">
        <v>3</v>
      </c>
      <c r="D8" s="23"/>
      <c r="E8" s="23"/>
      <c r="F8" s="23"/>
      <c r="G8" s="23"/>
    </row>
    <row r="12" spans="1:5" ht="12.75">
      <c r="A12" s="21" t="s">
        <v>2</v>
      </c>
      <c r="B12" s="21"/>
      <c r="C12" s="25" t="s">
        <v>30</v>
      </c>
      <c r="D12" s="25"/>
      <c r="E12" s="25"/>
    </row>
    <row r="14" ht="13.5" thickBot="1"/>
    <row r="15" spans="1:4" ht="22.5" customHeight="1" thickBot="1">
      <c r="A15" s="2" t="s">
        <v>8</v>
      </c>
      <c r="C15" s="30">
        <f>F18+F19+F20</f>
        <v>37636.36363636364</v>
      </c>
      <c r="D15" s="31"/>
    </row>
    <row r="17" spans="1:6" ht="12.75">
      <c r="A17" s="18" t="s">
        <v>9</v>
      </c>
      <c r="B17" s="19"/>
      <c r="C17" s="20"/>
      <c r="D17" s="7" t="s">
        <v>11</v>
      </c>
      <c r="E17" s="7" t="s">
        <v>12</v>
      </c>
      <c r="F17" s="7" t="s">
        <v>16</v>
      </c>
    </row>
    <row r="18" spans="1:6" ht="12.75">
      <c r="A18" t="s">
        <v>10</v>
      </c>
      <c r="D18" s="32" t="s">
        <v>14</v>
      </c>
      <c r="E18" s="32" t="s">
        <v>31</v>
      </c>
      <c r="F18" s="33">
        <f>40000/22*10</f>
        <v>18181.818181818184</v>
      </c>
    </row>
    <row r="19" spans="1:6" ht="12.75">
      <c r="A19" t="s">
        <v>10</v>
      </c>
      <c r="D19" s="32" t="s">
        <v>15</v>
      </c>
      <c r="E19" s="34" t="s">
        <v>32</v>
      </c>
      <c r="F19" s="33">
        <f>40000/22*8</f>
        <v>14545.454545454546</v>
      </c>
    </row>
    <row r="20" spans="1:6" ht="12.75">
      <c r="A20" t="s">
        <v>13</v>
      </c>
      <c r="D20" s="32" t="s">
        <v>34</v>
      </c>
      <c r="E20" s="32" t="s">
        <v>33</v>
      </c>
      <c r="F20" s="33">
        <f>45000*0.8/22*3</f>
        <v>4909.090909090909</v>
      </c>
    </row>
    <row r="21" ht="13.5" thickBot="1">
      <c r="F21" s="8"/>
    </row>
    <row r="22" spans="1:4" ht="13.5" thickBot="1">
      <c r="A22" s="21" t="s">
        <v>17</v>
      </c>
      <c r="B22" s="21"/>
      <c r="C22" s="30">
        <v>4893</v>
      </c>
      <c r="D22" s="31"/>
    </row>
    <row r="23" spans="1:4" ht="12.75">
      <c r="A23" s="9" t="s">
        <v>19</v>
      </c>
      <c r="B23" s="5"/>
      <c r="C23" s="10"/>
      <c r="D23" s="4"/>
    </row>
    <row r="24" spans="1:4" ht="12.75">
      <c r="A24" t="s">
        <v>18</v>
      </c>
      <c r="D24" s="37">
        <v>4892.72</v>
      </c>
    </row>
    <row r="25" ht="13.5" thickBot="1"/>
    <row r="26" spans="1:4" s="12" customFormat="1" ht="13.5" thickBot="1">
      <c r="A26" s="17" t="s">
        <v>20</v>
      </c>
      <c r="B26" s="17"/>
      <c r="C26" s="35">
        <f>C27</f>
        <v>18181.82</v>
      </c>
      <c r="D26" s="36"/>
    </row>
    <row r="27" spans="1:4" ht="25.5" customHeight="1">
      <c r="A27" s="14" t="s">
        <v>35</v>
      </c>
      <c r="B27" s="14"/>
      <c r="C27" s="38">
        <v>18181.82</v>
      </c>
      <c r="D27" s="39"/>
    </row>
    <row r="28" spans="1:4" ht="12.75">
      <c r="A28" s="15" t="s">
        <v>21</v>
      </c>
      <c r="B28" s="15"/>
      <c r="C28" s="15" t="s">
        <v>7</v>
      </c>
      <c r="D28" s="15"/>
    </row>
    <row r="29" ht="13.5" thickBot="1"/>
    <row r="30" spans="1:7" s="12" customFormat="1" ht="13.5" thickBot="1">
      <c r="A30" s="13" t="s">
        <v>25</v>
      </c>
      <c r="C30" s="35">
        <f>C15-C22-C26</f>
        <v>14561.54363636364</v>
      </c>
      <c r="D30" s="36"/>
      <c r="F30"/>
      <c r="G30"/>
    </row>
    <row r="31" spans="3:7" s="12" customFormat="1" ht="12.75">
      <c r="C31"/>
      <c r="D31"/>
      <c r="F31"/>
      <c r="G31"/>
    </row>
    <row r="32" ht="12.75">
      <c r="I32" s="8"/>
    </row>
    <row r="33" ht="13.5" thickBot="1">
      <c r="A33" s="11" t="s">
        <v>22</v>
      </c>
    </row>
    <row r="34" spans="1:5" ht="13.5" thickBot="1">
      <c r="A34" t="s">
        <v>23</v>
      </c>
      <c r="D34" s="30">
        <v>150000</v>
      </c>
      <c r="E34" s="31"/>
    </row>
    <row r="35" spans="1:5" ht="13.5" thickBot="1">
      <c r="A35" t="s">
        <v>24</v>
      </c>
      <c r="D35" s="30">
        <v>0</v>
      </c>
      <c r="E35" s="31"/>
    </row>
  </sheetData>
  <sheetProtection/>
  <mergeCells count="25">
    <mergeCell ref="H6:I7"/>
    <mergeCell ref="A12:B12"/>
    <mergeCell ref="C12:E12"/>
    <mergeCell ref="C8:G8"/>
    <mergeCell ref="G6:G7"/>
    <mergeCell ref="A2:B2"/>
    <mergeCell ref="C2:I2"/>
    <mergeCell ref="A4:B4"/>
    <mergeCell ref="C4:I4"/>
    <mergeCell ref="C6:F6"/>
    <mergeCell ref="C7:F7"/>
    <mergeCell ref="C15:D15"/>
    <mergeCell ref="A26:B26"/>
    <mergeCell ref="C26:D26"/>
    <mergeCell ref="A17:C17"/>
    <mergeCell ref="A22:B22"/>
    <mergeCell ref="C22:D22"/>
    <mergeCell ref="A6:B6"/>
    <mergeCell ref="C30:D30"/>
    <mergeCell ref="D34:E34"/>
    <mergeCell ref="D35:E35"/>
    <mergeCell ref="A27:B27"/>
    <mergeCell ref="C27:D27"/>
    <mergeCell ref="A28:B28"/>
    <mergeCell ref="C28:D2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KS-GrishinaVV</dc:creator>
  <cp:keywords/>
  <dc:description/>
  <cp:lastModifiedBy>Котофей</cp:lastModifiedBy>
  <cp:lastPrinted>2013-04-09T09:05:01Z</cp:lastPrinted>
  <dcterms:created xsi:type="dcterms:W3CDTF">2013-04-01T10:13:40Z</dcterms:created>
  <dcterms:modified xsi:type="dcterms:W3CDTF">2018-04-28T13:05:05Z</dcterms:modified>
  <cp:category/>
  <cp:version/>
  <cp:contentType/>
  <cp:contentStatus/>
</cp:coreProperties>
</file>